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 CURS\aa M3 Comptablitat 1r CS M3\Apunts\UF3\"/>
    </mc:Choice>
  </mc:AlternateContent>
  <xr:revisionPtr revIDLastSave="0" documentId="13_ncr:1_{A459564C-51B8-4008-8A10-547953AB06A5}" xr6:coauthVersionLast="45" xr6:coauthVersionMax="45" xr10:uidLastSave="{00000000-0000-0000-0000-000000000000}"/>
  <bookViews>
    <workbookView xWindow="-360" yWindow="135" windowWidth="12030" windowHeight="10920" activeTab="1" xr2:uid="{00000000-000D-0000-FFFF-FFFF00000000}"/>
  </bookViews>
  <sheets>
    <sheet name="Esca,sa" sheetId="1" r:id="rId1"/>
    <sheet name="Hotel Montsant" sheetId="2" r:id="rId2"/>
    <sheet name="Full3" sheetId="3" r:id="rId3"/>
  </sheets>
  <definedNames>
    <definedName name="_Hlk275108312" localSheetId="0">'Esca,sa'!$B$2</definedName>
  </definedNames>
  <calcPr calcId="181029"/>
</workbook>
</file>

<file path=xl/calcChain.xml><?xml version="1.0" encoding="utf-8"?>
<calcChain xmlns="http://schemas.openxmlformats.org/spreadsheetml/2006/main">
  <c r="D16" i="2" l="1"/>
  <c r="E16" i="2"/>
  <c r="F16" i="2"/>
  <c r="G16" i="2"/>
  <c r="G17" i="2" s="1"/>
  <c r="C16" i="2"/>
  <c r="G7" i="2"/>
  <c r="D7" i="2"/>
  <c r="E7" i="2"/>
  <c r="F7" i="2"/>
  <c r="C7" i="2"/>
  <c r="E14" i="1"/>
  <c r="E19" i="1" s="1"/>
  <c r="F14" i="1"/>
  <c r="G14" i="1"/>
  <c r="G19" i="1" s="1"/>
  <c r="H14" i="1"/>
  <c r="H19" i="1" s="1"/>
  <c r="H22" i="1" s="1"/>
  <c r="D14" i="1"/>
  <c r="D19" i="1" s="1"/>
  <c r="D22" i="1" s="1"/>
  <c r="F19" i="1"/>
  <c r="C19" i="1"/>
  <c r="D9" i="1"/>
  <c r="E9" i="1"/>
  <c r="E22" i="1" s="1"/>
  <c r="F9" i="1"/>
  <c r="F22" i="1" s="1"/>
  <c r="G9" i="1"/>
  <c r="G22" i="1" s="1"/>
  <c r="H9" i="1"/>
  <c r="C9" i="1"/>
  <c r="F17" i="2" l="1"/>
  <c r="E17" i="2"/>
  <c r="C17" i="2"/>
  <c r="D17" i="2"/>
  <c r="C20" i="2"/>
  <c r="D3" i="2" s="1"/>
  <c r="D20" i="2" s="1"/>
  <c r="E3" i="2" s="1"/>
  <c r="E20" i="2" s="1"/>
  <c r="F3" i="2" s="1"/>
  <c r="F20" i="2" s="1"/>
  <c r="G3" i="2" s="1"/>
  <c r="G20" i="2" s="1"/>
  <c r="C22" i="1"/>
  <c r="C24" i="1"/>
  <c r="D4" i="1" s="1"/>
  <c r="D24" i="1" s="1"/>
  <c r="E4" i="1" s="1"/>
  <c r="E24" i="1" s="1"/>
  <c r="F4" i="1" s="1"/>
  <c r="F24" i="1" s="1"/>
  <c r="G4" i="1" s="1"/>
  <c r="G24" i="1" s="1"/>
  <c r="H4" i="1" s="1"/>
  <c r="H24" i="1" s="1"/>
</calcChain>
</file>

<file path=xl/sharedStrings.xml><?xml version="1.0" encoding="utf-8"?>
<sst xmlns="http://schemas.openxmlformats.org/spreadsheetml/2006/main" count="45" uniqueCount="37">
  <si>
    <t>PRESSUPOST DE TRESORERIA</t>
  </si>
  <si>
    <t>1r mes</t>
  </si>
  <si>
    <t>2 mes</t>
  </si>
  <si>
    <t>3 r mes</t>
  </si>
  <si>
    <t>4t mes</t>
  </si>
  <si>
    <t>5è mes</t>
  </si>
  <si>
    <t>6è mes</t>
  </si>
  <si>
    <t>I. Saldo inicial</t>
  </si>
  <si>
    <t xml:space="preserve">II. Cobraments </t>
  </si>
  <si>
    <t>III Total cobraments</t>
  </si>
  <si>
    <t xml:space="preserve">IV. Pagaments </t>
  </si>
  <si>
    <t>V. Total pagaments</t>
  </si>
  <si>
    <t>VI. = III - IV</t>
  </si>
  <si>
    <t>(Cobraments- Pagaments)</t>
  </si>
  <si>
    <t xml:space="preserve">VII Saldo </t>
  </si>
  <si>
    <t>·          Vendes</t>
  </si>
  <si>
    <t>·         Altres cobraments</t>
  </si>
  <si>
    <t>·     Proveïdors</t>
  </si>
  <si>
    <t>·     Sous i salaris</t>
  </si>
  <si>
    <t>·     Seguretat Social</t>
  </si>
  <si>
    <t>·     Subministraments</t>
  </si>
  <si>
    <t>·     Devolucions préstecs</t>
  </si>
  <si>
    <t>·     Altres pagaments</t>
  </si>
  <si>
    <t xml:space="preserve">      PRESSUPOST DE TRESORERIA HOTEL MONTSANT</t>
  </si>
  <si>
    <t>1 al 7</t>
  </si>
  <si>
    <t>8 al 14</t>
  </si>
  <si>
    <t>15 al 21</t>
  </si>
  <si>
    <t>22 al 28</t>
  </si>
  <si>
    <t>29 al 30</t>
  </si>
  <si>
    <t xml:space="preserve"> - Habitacions</t>
  </si>
  <si>
    <t xml:space="preserve"> - Bar i Restaurant</t>
  </si>
  <si>
    <t>· Proveïdors</t>
  </si>
  <si>
    <t>· Sous i salaris</t>
  </si>
  <si>
    <t>· Seguretat Social</t>
  </si>
  <si>
    <t>· Subministraments</t>
  </si>
  <si>
    <t>· Devolucions préstecs</t>
  </si>
  <si>
    <t>· Altres pagaments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</si>
</sst>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0" fontId="2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4" fillId="0" borderId="1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4" fillId="3" borderId="1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zoomScaleNormal="100" workbookViewId="0">
      <selection activeCell="I14" sqref="I13:I14"/>
    </sheetView>
  </sheetViews>
  <sheetFormatPr baseColWidth="10" defaultColWidth="9.140625" defaultRowHeight="15" x14ac:dyDescent="0.25"/>
  <cols>
    <col min="2" max="2" width="23.85546875" customWidth="1"/>
  </cols>
  <sheetData>
    <row r="2" spans="2:8" x14ac:dyDescent="0.25">
      <c r="B2" t="s">
        <v>0</v>
      </c>
    </row>
    <row r="3" spans="2:8" x14ac:dyDescent="0.25"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2:8" x14ac:dyDescent="0.25">
      <c r="B4" s="1" t="s">
        <v>7</v>
      </c>
      <c r="C4" s="2">
        <v>13000</v>
      </c>
      <c r="D4" s="2">
        <f>C24</f>
        <v>-11300</v>
      </c>
      <c r="E4" s="2">
        <f t="shared" ref="E4:H4" si="0">D24</f>
        <v>-16100</v>
      </c>
      <c r="F4" s="2">
        <f t="shared" si="0"/>
        <v>-21900</v>
      </c>
      <c r="G4" s="2">
        <f t="shared" si="0"/>
        <v>-23200</v>
      </c>
      <c r="H4" s="2">
        <f t="shared" si="0"/>
        <v>-26500</v>
      </c>
    </row>
    <row r="5" spans="2:8" x14ac:dyDescent="0.25">
      <c r="B5" t="s">
        <v>8</v>
      </c>
      <c r="C5" s="3"/>
      <c r="D5" s="3"/>
      <c r="E5" s="3"/>
      <c r="F5" s="3"/>
      <c r="G5" s="3"/>
      <c r="H5" s="3"/>
    </row>
    <row r="6" spans="2:8" x14ac:dyDescent="0.25">
      <c r="B6" t="s">
        <v>15</v>
      </c>
      <c r="C6" s="3">
        <v>25000</v>
      </c>
      <c r="D6" s="3">
        <v>40000</v>
      </c>
      <c r="E6" s="3">
        <v>45000</v>
      </c>
      <c r="F6" s="3">
        <v>45000</v>
      </c>
      <c r="G6" s="3">
        <v>50000</v>
      </c>
      <c r="H6" s="3">
        <v>50000</v>
      </c>
    </row>
    <row r="7" spans="2:8" x14ac:dyDescent="0.25">
      <c r="B7" t="s">
        <v>16</v>
      </c>
      <c r="C7" s="3"/>
      <c r="D7" s="3"/>
      <c r="E7" s="3"/>
      <c r="F7" s="3"/>
      <c r="G7" s="3"/>
      <c r="H7" s="3"/>
    </row>
    <row r="8" spans="2:8" x14ac:dyDescent="0.25">
      <c r="C8" s="3"/>
      <c r="D8" s="3"/>
      <c r="E8" s="3"/>
      <c r="F8" s="3"/>
      <c r="G8" s="3"/>
      <c r="H8" s="3"/>
    </row>
    <row r="9" spans="2:8" x14ac:dyDescent="0.25">
      <c r="B9" s="1" t="s">
        <v>9</v>
      </c>
      <c r="C9" s="2">
        <f>SUM(C6:C8)</f>
        <v>25000</v>
      </c>
      <c r="D9" s="2">
        <f t="shared" ref="D9:H9" si="1">SUM(D6:D8)</f>
        <v>40000</v>
      </c>
      <c r="E9" s="2">
        <f t="shared" si="1"/>
        <v>45000</v>
      </c>
      <c r="F9" s="2">
        <f t="shared" si="1"/>
        <v>45000</v>
      </c>
      <c r="G9" s="2">
        <f t="shared" si="1"/>
        <v>50000</v>
      </c>
      <c r="H9" s="2">
        <f t="shared" si="1"/>
        <v>50000</v>
      </c>
    </row>
    <row r="10" spans="2:8" x14ac:dyDescent="0.25">
      <c r="C10" s="3"/>
      <c r="D10" s="3"/>
      <c r="E10" s="3"/>
      <c r="F10" s="3"/>
      <c r="G10" s="3"/>
      <c r="H10" s="3"/>
    </row>
    <row r="11" spans="2:8" x14ac:dyDescent="0.25">
      <c r="B11" t="s">
        <v>10</v>
      </c>
      <c r="C11" s="3"/>
      <c r="D11" s="3"/>
      <c r="E11" s="3"/>
      <c r="F11" s="3"/>
      <c r="G11" s="3"/>
      <c r="H11" s="3"/>
    </row>
    <row r="12" spans="2:8" x14ac:dyDescent="0.25">
      <c r="B12" t="s">
        <v>17</v>
      </c>
      <c r="C12" s="3">
        <v>20000</v>
      </c>
      <c r="D12" s="3">
        <v>22000</v>
      </c>
      <c r="E12" s="3">
        <v>22000</v>
      </c>
      <c r="F12" s="3">
        <v>23000</v>
      </c>
      <c r="G12" s="3">
        <v>23000</v>
      </c>
      <c r="H12" s="3">
        <v>24000</v>
      </c>
    </row>
    <row r="13" spans="2:8" x14ac:dyDescent="0.25">
      <c r="B13" t="s">
        <v>18</v>
      </c>
      <c r="C13" s="3">
        <v>14000</v>
      </c>
      <c r="D13" s="3">
        <v>14000</v>
      </c>
      <c r="E13" s="3">
        <v>14000</v>
      </c>
      <c r="F13" s="3">
        <v>14000</v>
      </c>
      <c r="G13" s="3">
        <v>15000</v>
      </c>
      <c r="H13" s="3">
        <v>16000</v>
      </c>
    </row>
    <row r="14" spans="2:8" x14ac:dyDescent="0.25">
      <c r="B14" t="s">
        <v>19</v>
      </c>
      <c r="C14" s="3">
        <v>4500</v>
      </c>
      <c r="D14" s="3">
        <f>C13*0.25</f>
        <v>3500</v>
      </c>
      <c r="E14" s="3">
        <f t="shared" ref="E14:H14" si="2">D13*0.25</f>
        <v>3500</v>
      </c>
      <c r="F14" s="3">
        <f t="shared" si="2"/>
        <v>3500</v>
      </c>
      <c r="G14" s="3">
        <f t="shared" si="2"/>
        <v>3500</v>
      </c>
      <c r="H14" s="3">
        <f t="shared" si="2"/>
        <v>3750</v>
      </c>
    </row>
    <row r="15" spans="2:8" x14ac:dyDescent="0.25">
      <c r="B15" t="s">
        <v>20</v>
      </c>
      <c r="C15" s="3">
        <v>6000</v>
      </c>
      <c r="D15" s="3"/>
      <c r="E15" s="3">
        <v>6000</v>
      </c>
      <c r="F15" s="3"/>
      <c r="G15" s="3">
        <v>6000</v>
      </c>
      <c r="H15" s="3"/>
    </row>
    <row r="16" spans="2:8" x14ac:dyDescent="0.25">
      <c r="B16" t="s">
        <v>21</v>
      </c>
      <c r="C16" s="3">
        <v>800</v>
      </c>
      <c r="D16" s="3">
        <v>800</v>
      </c>
      <c r="E16" s="3">
        <v>800</v>
      </c>
      <c r="F16" s="3">
        <v>800</v>
      </c>
      <c r="G16" s="3">
        <v>800</v>
      </c>
      <c r="H16" s="3">
        <v>800</v>
      </c>
    </row>
    <row r="17" spans="2:8" x14ac:dyDescent="0.25">
      <c r="B17" t="s">
        <v>22</v>
      </c>
      <c r="C17" s="3">
        <v>4000</v>
      </c>
      <c r="D17" s="3">
        <v>4500</v>
      </c>
      <c r="E17" s="3">
        <v>4500</v>
      </c>
      <c r="F17" s="3">
        <v>5000</v>
      </c>
      <c r="G17" s="3">
        <v>5000</v>
      </c>
      <c r="H17" s="3">
        <v>5500</v>
      </c>
    </row>
    <row r="18" spans="2:8" x14ac:dyDescent="0.25">
      <c r="C18" s="3"/>
      <c r="D18" s="3"/>
      <c r="E18" s="3"/>
      <c r="F18" s="3"/>
      <c r="G18" s="3"/>
      <c r="H18" s="3"/>
    </row>
    <row r="19" spans="2:8" x14ac:dyDescent="0.25">
      <c r="B19" s="1" t="s">
        <v>11</v>
      </c>
      <c r="C19" s="2">
        <f>SUM(C12:C18)</f>
        <v>49300</v>
      </c>
      <c r="D19" s="2">
        <f t="shared" ref="D19:H19" si="3">SUM(D12:D18)</f>
        <v>44800</v>
      </c>
      <c r="E19" s="2">
        <f t="shared" si="3"/>
        <v>50800</v>
      </c>
      <c r="F19" s="2">
        <f t="shared" si="3"/>
        <v>46300</v>
      </c>
      <c r="G19" s="2">
        <f t="shared" si="3"/>
        <v>53300</v>
      </c>
      <c r="H19" s="2">
        <f t="shared" si="3"/>
        <v>50050</v>
      </c>
    </row>
    <row r="20" spans="2:8" x14ac:dyDescent="0.25">
      <c r="C20" s="3"/>
      <c r="D20" s="3"/>
      <c r="E20" s="3"/>
      <c r="F20" s="3"/>
      <c r="G20" s="3"/>
      <c r="H20" s="3"/>
    </row>
    <row r="21" spans="2:8" x14ac:dyDescent="0.25">
      <c r="B21" t="s">
        <v>12</v>
      </c>
      <c r="C21" s="3"/>
      <c r="D21" s="3"/>
      <c r="E21" s="3"/>
      <c r="F21" s="3"/>
      <c r="G21" s="3"/>
      <c r="H21" s="3"/>
    </row>
    <row r="22" spans="2:8" x14ac:dyDescent="0.25">
      <c r="B22" t="s">
        <v>13</v>
      </c>
      <c r="C22" s="3">
        <f>C9-C19</f>
        <v>-24300</v>
      </c>
      <c r="D22" s="3">
        <f t="shared" ref="D22:H22" si="4">D9-D19</f>
        <v>-4800</v>
      </c>
      <c r="E22" s="3">
        <f t="shared" si="4"/>
        <v>-5800</v>
      </c>
      <c r="F22" s="3">
        <f t="shared" si="4"/>
        <v>-1300</v>
      </c>
      <c r="G22" s="3">
        <f t="shared" si="4"/>
        <v>-3300</v>
      </c>
      <c r="H22" s="3">
        <f t="shared" si="4"/>
        <v>-50</v>
      </c>
    </row>
    <row r="23" spans="2:8" x14ac:dyDescent="0.25">
      <c r="C23" s="3"/>
      <c r="D23" s="3"/>
      <c r="E23" s="3"/>
      <c r="F23" s="3"/>
      <c r="G23" s="3"/>
      <c r="H23" s="3"/>
    </row>
    <row r="24" spans="2:8" x14ac:dyDescent="0.25">
      <c r="B24" s="1" t="s">
        <v>14</v>
      </c>
      <c r="C24" s="2">
        <f>C4+C9-C19</f>
        <v>-11300</v>
      </c>
      <c r="D24" s="2">
        <f t="shared" ref="D24:H24" si="5">D4+D9-D19</f>
        <v>-16100</v>
      </c>
      <c r="E24" s="2">
        <f t="shared" si="5"/>
        <v>-21900</v>
      </c>
      <c r="F24" s="2">
        <f t="shared" si="5"/>
        <v>-23200</v>
      </c>
      <c r="G24" s="2">
        <f t="shared" si="5"/>
        <v>-26500</v>
      </c>
      <c r="H24" s="2">
        <f t="shared" si="5"/>
        <v>-26550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0"/>
  <sheetViews>
    <sheetView tabSelected="1" topLeftCell="A10" zoomScale="90" zoomScaleNormal="90" workbookViewId="0">
      <selection activeCell="F13" sqref="F13"/>
    </sheetView>
  </sheetViews>
  <sheetFormatPr baseColWidth="10" defaultColWidth="9.140625" defaultRowHeight="15" x14ac:dyDescent="0.25"/>
  <cols>
    <col min="2" max="2" width="23.42578125" customWidth="1"/>
    <col min="3" max="3" width="10.28515625" customWidth="1"/>
    <col min="4" max="5" width="10.5703125" customWidth="1"/>
    <col min="6" max="7" width="11.28515625" customWidth="1"/>
  </cols>
  <sheetData>
    <row r="1" spans="2:7" ht="18.75" thickBot="1" x14ac:dyDescent="0.3">
      <c r="B1" s="26" t="s">
        <v>23</v>
      </c>
      <c r="C1" s="27"/>
      <c r="D1" s="27"/>
      <c r="E1" s="27"/>
      <c r="F1" s="27"/>
      <c r="G1" s="28"/>
    </row>
    <row r="2" spans="2:7" ht="18.75" thickBot="1" x14ac:dyDescent="0.3">
      <c r="B2" s="4"/>
      <c r="C2" s="5" t="s">
        <v>24</v>
      </c>
      <c r="D2" s="6" t="s">
        <v>25</v>
      </c>
      <c r="E2" s="6" t="s">
        <v>26</v>
      </c>
      <c r="F2" s="6" t="s">
        <v>27</v>
      </c>
      <c r="G2" s="6" t="s">
        <v>28</v>
      </c>
    </row>
    <row r="3" spans="2:7" ht="18.75" thickBot="1" x14ac:dyDescent="0.3">
      <c r="B3" s="7" t="s">
        <v>7</v>
      </c>
      <c r="C3" s="8">
        <v>2500</v>
      </c>
      <c r="D3" s="9">
        <f>C20</f>
        <v>8400</v>
      </c>
      <c r="E3" s="9">
        <f t="shared" ref="E3:G3" si="0">D20</f>
        <v>8700</v>
      </c>
      <c r="F3" s="9">
        <f t="shared" si="0"/>
        <v>9700</v>
      </c>
      <c r="G3" s="9">
        <f t="shared" si="0"/>
        <v>6100</v>
      </c>
    </row>
    <row r="4" spans="2:7" ht="18.75" thickBot="1" x14ac:dyDescent="0.3">
      <c r="B4" s="10" t="s">
        <v>8</v>
      </c>
      <c r="C4" s="11"/>
      <c r="D4" s="11"/>
      <c r="E4" s="11"/>
      <c r="F4" s="11"/>
      <c r="G4" s="12"/>
    </row>
    <row r="5" spans="2:7" ht="18.75" thickBot="1" x14ac:dyDescent="0.3">
      <c r="B5" s="13" t="s">
        <v>29</v>
      </c>
      <c r="C5" s="14">
        <v>8000</v>
      </c>
      <c r="D5" s="14">
        <v>2900</v>
      </c>
      <c r="E5" s="14">
        <v>2200</v>
      </c>
      <c r="F5" s="14">
        <v>2500</v>
      </c>
      <c r="G5" s="15"/>
    </row>
    <row r="6" spans="2:7" ht="18.75" thickBot="1" x14ac:dyDescent="0.3">
      <c r="B6" s="13" t="s">
        <v>30</v>
      </c>
      <c r="C6" s="16">
        <v>3500</v>
      </c>
      <c r="D6" s="16">
        <v>1400</v>
      </c>
      <c r="E6" s="16">
        <v>1200</v>
      </c>
      <c r="F6" s="16">
        <v>1600</v>
      </c>
      <c r="G6" s="17"/>
    </row>
    <row r="7" spans="2:7" ht="18.75" thickBot="1" x14ac:dyDescent="0.3">
      <c r="B7" s="18" t="s">
        <v>9</v>
      </c>
      <c r="C7" s="19">
        <f>SUM(C5:C6)</f>
        <v>11500</v>
      </c>
      <c r="D7" s="19">
        <f t="shared" ref="D7:G7" si="1">SUM(D5:D6)</f>
        <v>4300</v>
      </c>
      <c r="E7" s="19">
        <f t="shared" si="1"/>
        <v>3400</v>
      </c>
      <c r="F7" s="19">
        <f t="shared" si="1"/>
        <v>4100</v>
      </c>
      <c r="G7" s="19">
        <f t="shared" si="1"/>
        <v>0</v>
      </c>
    </row>
    <row r="8" spans="2:7" ht="18.75" thickBot="1" x14ac:dyDescent="0.3">
      <c r="B8" s="20" t="s">
        <v>10</v>
      </c>
      <c r="C8" s="11"/>
      <c r="D8" s="11"/>
      <c r="E8" s="11"/>
      <c r="F8" s="11"/>
      <c r="G8" s="12"/>
    </row>
    <row r="9" spans="2:7" ht="18.75" thickBot="1" x14ac:dyDescent="0.3">
      <c r="B9" s="21" t="s">
        <v>31</v>
      </c>
      <c r="C9" s="15"/>
      <c r="D9" s="15"/>
      <c r="E9" s="14">
        <v>1200</v>
      </c>
      <c r="F9" s="15"/>
      <c r="G9" s="14">
        <v>1800</v>
      </c>
    </row>
    <row r="10" spans="2:7" ht="18.75" thickBot="1" x14ac:dyDescent="0.3">
      <c r="B10" s="13" t="s">
        <v>32</v>
      </c>
      <c r="C10" s="16">
        <v>1000</v>
      </c>
      <c r="D10" s="16">
        <v>300</v>
      </c>
      <c r="E10" s="16">
        <v>300</v>
      </c>
      <c r="F10" s="16">
        <v>300</v>
      </c>
      <c r="G10" s="16">
        <v>2800</v>
      </c>
    </row>
    <row r="11" spans="2:7" ht="18.75" thickBot="1" x14ac:dyDescent="0.3">
      <c r="B11" s="13" t="s">
        <v>33</v>
      </c>
      <c r="C11" s="16">
        <v>1300</v>
      </c>
      <c r="D11" s="17"/>
      <c r="E11" s="17"/>
      <c r="F11" s="17"/>
      <c r="G11" s="17"/>
    </row>
    <row r="12" spans="2:7" ht="18.75" thickBot="1" x14ac:dyDescent="0.3">
      <c r="B12" s="13" t="s">
        <v>34</v>
      </c>
      <c r="C12" s="16">
        <v>1500</v>
      </c>
      <c r="D12" s="17"/>
      <c r="E12" s="17"/>
      <c r="F12" s="16">
        <v>1400</v>
      </c>
      <c r="G12" s="16">
        <v>700</v>
      </c>
    </row>
    <row r="13" spans="2:7" ht="18.75" thickBot="1" x14ac:dyDescent="0.3">
      <c r="B13" s="13" t="s">
        <v>35</v>
      </c>
      <c r="C13" s="17"/>
      <c r="D13" s="16">
        <v>3700</v>
      </c>
      <c r="E13" s="17"/>
      <c r="F13" s="17"/>
      <c r="G13" s="17"/>
    </row>
    <row r="14" spans="2:7" ht="18.75" thickBot="1" x14ac:dyDescent="0.3">
      <c r="B14" s="13" t="s">
        <v>36</v>
      </c>
      <c r="C14" s="16">
        <v>1800</v>
      </c>
      <c r="D14" s="17"/>
      <c r="E14" s="16">
        <v>900</v>
      </c>
      <c r="F14" s="16">
        <v>6000</v>
      </c>
      <c r="G14" s="17"/>
    </row>
    <row r="15" spans="2:7" ht="18.75" thickBot="1" x14ac:dyDescent="0.3">
      <c r="B15" s="22"/>
      <c r="C15" s="11"/>
      <c r="D15" s="11"/>
      <c r="E15" s="11"/>
      <c r="F15" s="11"/>
      <c r="G15" s="12"/>
    </row>
    <row r="16" spans="2:7" ht="18.75" thickBot="1" x14ac:dyDescent="0.3">
      <c r="B16" s="18" t="s">
        <v>11</v>
      </c>
      <c r="C16" s="23">
        <f>SUM(C9:C14)</f>
        <v>5600</v>
      </c>
      <c r="D16" s="23">
        <f t="shared" ref="D16:G16" si="2">SUM(D9:D14)</f>
        <v>4000</v>
      </c>
      <c r="E16" s="23">
        <f t="shared" si="2"/>
        <v>2400</v>
      </c>
      <c r="F16" s="23">
        <f t="shared" si="2"/>
        <v>7700</v>
      </c>
      <c r="G16" s="23">
        <f t="shared" si="2"/>
        <v>5300</v>
      </c>
    </row>
    <row r="17" spans="2:7" ht="18.75" thickBot="1" x14ac:dyDescent="0.3">
      <c r="B17" s="22" t="s">
        <v>12</v>
      </c>
      <c r="C17" s="24">
        <f>C7-C16</f>
        <v>5900</v>
      </c>
      <c r="D17" s="24">
        <f t="shared" ref="D17:G17" si="3">D7-D16</f>
        <v>300</v>
      </c>
      <c r="E17" s="24">
        <f t="shared" si="3"/>
        <v>1000</v>
      </c>
      <c r="F17" s="24">
        <f t="shared" si="3"/>
        <v>-3600</v>
      </c>
      <c r="G17" s="24">
        <f t="shared" si="3"/>
        <v>-5300</v>
      </c>
    </row>
    <row r="18" spans="2:7" ht="18" x14ac:dyDescent="0.25">
      <c r="B18" s="29" t="s">
        <v>13</v>
      </c>
      <c r="C18" s="30"/>
      <c r="D18" s="11"/>
      <c r="E18" s="11"/>
      <c r="F18" s="11"/>
      <c r="G18" s="12"/>
    </row>
    <row r="19" spans="2:7" ht="18.75" thickBot="1" x14ac:dyDescent="0.3">
      <c r="B19" s="22"/>
      <c r="C19" s="11"/>
      <c r="D19" s="11"/>
      <c r="E19" s="11"/>
      <c r="F19" s="11"/>
      <c r="G19" s="12"/>
    </row>
    <row r="20" spans="2:7" ht="18.75" thickBot="1" x14ac:dyDescent="0.3">
      <c r="B20" s="25" t="s">
        <v>14</v>
      </c>
      <c r="C20" s="23">
        <f>C3+C7-C16</f>
        <v>8400</v>
      </c>
      <c r="D20" s="23">
        <f t="shared" ref="D20:G20" si="4">D3+D7-D16</f>
        <v>8700</v>
      </c>
      <c r="E20" s="23">
        <f t="shared" si="4"/>
        <v>9700</v>
      </c>
      <c r="F20" s="23">
        <f t="shared" si="4"/>
        <v>6100</v>
      </c>
      <c r="G20" s="23">
        <f t="shared" si="4"/>
        <v>800</v>
      </c>
    </row>
  </sheetData>
  <mergeCells count="2">
    <mergeCell ref="B1:G1"/>
    <mergeCell ref="B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Esca,sa</vt:lpstr>
      <vt:lpstr>Hotel Montsant</vt:lpstr>
      <vt:lpstr>Full3</vt:lpstr>
      <vt:lpstr>'Esca,sa'!_Hlk275108312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d'Educació</dc:creator>
  <cp:lastModifiedBy>Benet</cp:lastModifiedBy>
  <dcterms:created xsi:type="dcterms:W3CDTF">2020-10-26T15:16:32Z</dcterms:created>
  <dcterms:modified xsi:type="dcterms:W3CDTF">2020-11-09T14:08:04Z</dcterms:modified>
</cp:coreProperties>
</file>